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<sst xmlns="http://schemas.openxmlformats.org/spreadsheetml/2006/main" count="21" uniqueCount="21">
  <si>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EXPENSES</t>
  </si>
  <si>
    <t>Total Expenses</t>
  </si>
  <si>
    <t>INCOME</t>
  </si>
  <si>
    <t>JAN</t>
  </si>
  <si>
    <t>FEB</t>
  </si>
  <si>
    <t>MAR</t>
  </si>
  <si>
    <t>APR</t>
  </si>
  <si>
    <t>MAY</t>
  </si>
  <si>
    <t>JUN</t>
  </si>
  <si>
    <t>TOTAL</t>
  </si>
  <si>
    <t>Profit Margin</t>
  </si>
  <si>
    <t>First Half Forecast</t>
  </si>
  <si>
    <t>AVG.</t>
  </si>
  <si>
    <t>Garden Springs Homeowners Association</t>
  </si>
  <si>
    <t>Income</t>
  </si>
  <si>
    <t>General fund</t>
  </si>
  <si>
    <t>Reciepts</t>
  </si>
  <si>
    <t>Total Income</t>
  </si>
  <si>
    <t>Administrative</t>
  </si>
  <si>
    <t>Maintenance</t>
  </si>
  <si>
    <t>Miscelaneous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</si>
</sst>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</numFmts>
  <fonts count="7">
    <font>
      <sz val="10"/>
      <name val="Arial"/>
      <family val="0"/>
    </font>
    <font>
      <b/>
      <u val="single"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6"/>
      <color indexed="43"/>
      <name val="Times New Roman"/>
      <family val="1"/>
    </font>
    <font>
      <b/>
      <sz val="14"/>
      <color indexed="4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0" fontId="0" fillId="2" borderId="0" xfId="19" applyNumberFormat="1" applyFill="1" applyAlignment="1">
      <alignment/>
    </xf>
    <xf numFmtId="0" fontId="0" fillId="2" borderId="0" xfId="0" applyFill="1" applyAlignment="1">
      <alignment horizontal="right"/>
    </xf>
    <xf numFmtId="0" fontId="0" fillId="4" borderId="0" xfId="0" applyFill="1" applyAlignment="1">
      <alignment/>
    </xf>
    <xf numFmtId="166" fontId="0" fillId="4" borderId="0" xfId="17" applyNumberFormat="1" applyFill="1" applyAlignment="1">
      <alignment/>
    </xf>
    <xf numFmtId="44" fontId="0" fillId="4" borderId="0" xfId="0" applyNumberFormat="1" applyFill="1" applyAlignment="1">
      <alignment/>
    </xf>
    <xf numFmtId="44" fontId="0" fillId="2" borderId="0" xfId="0" applyNumberFormat="1" applyFill="1" applyAlignment="1">
      <alignment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421875" style="0" bestFit="1" customWidth="1"/>
    <col min="2" max="7" width="12.28125" style="0" bestFit="1" customWidth="1"/>
    <col min="8" max="8" width="12.8515625" style="0" bestFit="1" customWidth="1"/>
    <col min="9" max="9" width="10.421875" style="0" bestFit="1" customWidth="1"/>
  </cols>
  <sheetData>
    <row r="1" spans="1:9" ht="20.25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8.75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4"/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1" t="s">
        <v>12</v>
      </c>
    </row>
    <row r="5" spans="1:9" ht="12.75">
      <c r="A5" s="5" t="s">
        <v>14</v>
      </c>
      <c r="B5" s="14"/>
      <c r="C5" s="14"/>
      <c r="D5" s="14"/>
      <c r="E5" s="14"/>
      <c r="F5" s="14"/>
      <c r="G5" s="14"/>
      <c r="H5" s="2"/>
      <c r="I5" s="2"/>
    </row>
    <row r="6" spans="1:10" ht="12.75">
      <c r="A6" s="6" t="s">
        <v>15</v>
      </c>
      <c r="B6" s="16">
        <v>11500</v>
      </c>
      <c r="C6" s="16">
        <v>11750</v>
      </c>
      <c r="D6" s="16">
        <v>12100</v>
      </c>
      <c r="E6" s="16">
        <v>12500</v>
      </c>
      <c r="F6" s="16">
        <v>13200</v>
      </c>
      <c r="G6" s="16">
        <v>13500</v>
      </c>
      <c r="H6" s="17">
        <f>B6+C6+D6+E6+F6+G6</f>
        <v>74550</v>
      </c>
      <c r="I6" s="2"/>
      <c r="J6" s="1"/>
    </row>
    <row r="7" spans="1:10" ht="12.75">
      <c r="A7" s="6" t="s">
        <v>16</v>
      </c>
      <c r="B7" s="16">
        <v>17241</v>
      </c>
      <c r="C7" s="16">
        <v>17500</v>
      </c>
      <c r="D7" s="16">
        <v>17950</v>
      </c>
      <c r="E7" s="16">
        <v>18350</v>
      </c>
      <c r="F7" s="16">
        <v>19000</v>
      </c>
      <c r="G7" s="16">
        <v>19241</v>
      </c>
      <c r="H7" s="17">
        <f>SUM(B7:G7)</f>
        <v>109282</v>
      </c>
      <c r="I7" s="2"/>
      <c r="J7" s="1"/>
    </row>
    <row r="8" spans="1:9" ht="12.75">
      <c r="A8" s="7" t="s">
        <v>17</v>
      </c>
      <c r="B8" s="16">
        <f aca="true" t="shared" si="0" ref="B8:G8">B6+B7</f>
        <v>28741</v>
      </c>
      <c r="C8" s="16">
        <f t="shared" si="0"/>
        <v>29250</v>
      </c>
      <c r="D8" s="16">
        <f t="shared" si="0"/>
        <v>30050</v>
      </c>
      <c r="E8" s="16">
        <f t="shared" si="0"/>
        <v>30850</v>
      </c>
      <c r="F8" s="16">
        <f t="shared" si="0"/>
        <v>32200</v>
      </c>
      <c r="G8" s="16">
        <f t="shared" si="0"/>
        <v>32741</v>
      </c>
      <c r="H8" s="17">
        <f aca="true" t="shared" si="1" ref="H8:H16">SUM(B8:G8)</f>
        <v>183832</v>
      </c>
      <c r="I8" s="2"/>
    </row>
    <row r="9" spans="1:9" ht="12.75">
      <c r="A9" s="8"/>
      <c r="B9" s="15"/>
      <c r="C9" s="15"/>
      <c r="D9" s="15"/>
      <c r="E9" s="15"/>
      <c r="F9" s="15"/>
      <c r="G9" s="15"/>
      <c r="H9" s="17"/>
      <c r="I9" s="2"/>
    </row>
    <row r="10" spans="1:9" ht="12.75">
      <c r="A10" s="5" t="s">
        <v>0</v>
      </c>
      <c r="B10" s="15"/>
      <c r="C10" s="15"/>
      <c r="D10" s="15"/>
      <c r="E10" s="15"/>
      <c r="F10" s="15"/>
      <c r="G10" s="15"/>
      <c r="H10" s="17"/>
      <c r="I10" s="2"/>
    </row>
    <row r="11" spans="1:9" ht="12.75">
      <c r="A11" s="6" t="s">
        <v>18</v>
      </c>
      <c r="B11" s="16">
        <v>3070.83</v>
      </c>
      <c r="C11" s="16">
        <v>3070.83</v>
      </c>
      <c r="D11" s="16">
        <v>3070.83</v>
      </c>
      <c r="E11" s="16">
        <v>3070.83</v>
      </c>
      <c r="F11" s="16">
        <v>3070.83</v>
      </c>
      <c r="G11" s="16">
        <v>3070.83</v>
      </c>
      <c r="H11" s="17">
        <f t="shared" si="1"/>
        <v>18424.98</v>
      </c>
      <c r="I11" s="2"/>
    </row>
    <row r="12" spans="1:9" ht="12.75">
      <c r="A12" s="6" t="s">
        <v>19</v>
      </c>
      <c r="B12" s="16">
        <v>5234</v>
      </c>
      <c r="C12" s="16">
        <v>8234</v>
      </c>
      <c r="D12" s="16">
        <v>9234</v>
      </c>
      <c r="E12" s="16">
        <v>13234.5</v>
      </c>
      <c r="F12" s="16">
        <v>12234.5</v>
      </c>
      <c r="G12" s="16">
        <v>13236</v>
      </c>
      <c r="H12" s="17">
        <f t="shared" si="1"/>
        <v>61407</v>
      </c>
      <c r="I12" s="2"/>
    </row>
    <row r="13" spans="1:9" ht="12.75">
      <c r="A13" s="6" t="s">
        <v>20</v>
      </c>
      <c r="B13" s="16">
        <v>168</v>
      </c>
      <c r="C13" s="16">
        <v>285</v>
      </c>
      <c r="D13" s="16">
        <v>150</v>
      </c>
      <c r="E13" s="16">
        <v>468</v>
      </c>
      <c r="F13" s="16">
        <v>200</v>
      </c>
      <c r="G13" s="16">
        <v>350</v>
      </c>
      <c r="H13" s="17">
        <f t="shared" si="1"/>
        <v>1621</v>
      </c>
      <c r="I13" s="2"/>
    </row>
    <row r="14" spans="1:9" ht="12.75">
      <c r="A14" s="7" t="s">
        <v>1</v>
      </c>
      <c r="B14" s="16">
        <f aca="true" t="shared" si="2" ref="B14:G14">SUM(B11:B13)</f>
        <v>8472.83</v>
      </c>
      <c r="C14" s="16">
        <f t="shared" si="2"/>
        <v>11589.83</v>
      </c>
      <c r="D14" s="16">
        <f t="shared" si="2"/>
        <v>12454.83</v>
      </c>
      <c r="E14" s="16">
        <f t="shared" si="2"/>
        <v>16773.33</v>
      </c>
      <c r="F14" s="16">
        <f t="shared" si="2"/>
        <v>15505.33</v>
      </c>
      <c r="G14" s="16">
        <f t="shared" si="2"/>
        <v>16656.83</v>
      </c>
      <c r="H14" s="17">
        <f t="shared" si="1"/>
        <v>81452.98000000001</v>
      </c>
      <c r="I14" s="2"/>
    </row>
    <row r="15" spans="1:9" ht="12.75">
      <c r="A15" s="8"/>
      <c r="B15" s="16"/>
      <c r="C15" s="16"/>
      <c r="D15" s="16"/>
      <c r="E15" s="16"/>
      <c r="F15" s="16"/>
      <c r="G15" s="16"/>
      <c r="H15" s="17"/>
      <c r="I15" s="2"/>
    </row>
    <row r="16" spans="1:9" ht="12.75">
      <c r="A16" s="5" t="s">
        <v>2</v>
      </c>
      <c r="B16" s="16">
        <f aca="true" t="shared" si="3" ref="B16:G16">B8-B14</f>
        <v>20268.17</v>
      </c>
      <c r="C16" s="16">
        <f t="shared" si="3"/>
        <v>17660.17</v>
      </c>
      <c r="D16" s="16">
        <f t="shared" si="3"/>
        <v>17595.17</v>
      </c>
      <c r="E16" s="16">
        <f t="shared" si="3"/>
        <v>14076.669999999998</v>
      </c>
      <c r="F16" s="16">
        <f t="shared" si="3"/>
        <v>16694.67</v>
      </c>
      <c r="G16" s="16">
        <f t="shared" si="3"/>
        <v>16084.169999999998</v>
      </c>
      <c r="H16" s="17">
        <f t="shared" si="1"/>
        <v>102379.01999999999</v>
      </c>
      <c r="I16" s="2"/>
    </row>
    <row r="17" spans="1:9" ht="12.75">
      <c r="A17" s="8"/>
      <c r="B17" s="2"/>
      <c r="C17" s="2"/>
      <c r="D17" s="2"/>
      <c r="E17" s="2"/>
      <c r="F17" s="2"/>
      <c r="G17" s="2"/>
      <c r="H17" s="2"/>
      <c r="I17" s="2"/>
    </row>
    <row r="18" spans="1:9" ht="12.75">
      <c r="A18" s="9" t="s">
        <v>10</v>
      </c>
      <c r="B18" s="2"/>
      <c r="C18" s="2"/>
      <c r="D18" s="2"/>
      <c r="E18" s="2"/>
      <c r="F18" s="2"/>
      <c r="G18" s="13"/>
      <c r="H18" s="12"/>
      <c r="I18" s="2"/>
    </row>
  </sheetData>
  <mergeCells count="2">
    <mergeCell ref="A2:I2"/>
    <mergeCell ref="A1:I1"/>
  </mergeCells>
  <printOptions gridLines="1"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Linda O'Leary</cp:lastModifiedBy>
  <cp:lastPrinted>1997-02-08T17:03:01Z</cp:lastPrinted>
  <dcterms:created xsi:type="dcterms:W3CDTF">1997-02-04T23:14:58Z</dcterms:created>
  <dcterms:modified xsi:type="dcterms:W3CDTF">2001-06-29T01:41:14Z</dcterms:modified>
  <cp:category/>
  <cp:version/>
  <cp:contentType/>
  <cp:contentStatus/>
</cp:coreProperties>
</file>